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79\Documents\2014\Smart Water\"/>
    </mc:Choice>
  </mc:AlternateContent>
  <bookViews>
    <workbookView xWindow="240" yWindow="105" windowWidth="16275" windowHeight="7230"/>
  </bookViews>
  <sheets>
    <sheet name="DATA ENTRY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E19" i="1" l="1"/>
  <c r="E24" i="1" s="1"/>
  <c r="E21" i="1"/>
  <c r="E14" i="1"/>
  <c r="E18" i="1" s="1"/>
  <c r="E20" i="1" l="1"/>
  <c r="E22" i="1"/>
  <c r="E25" i="1" s="1"/>
</calcChain>
</file>

<file path=xl/sharedStrings.xml><?xml version="1.0" encoding="utf-8"?>
<sst xmlns="http://schemas.openxmlformats.org/spreadsheetml/2006/main" count="27" uniqueCount="25">
  <si>
    <t xml:space="preserve">Estimated water waster per head </t>
  </si>
  <si>
    <t xml:space="preserve">Estimated water time each day </t>
  </si>
  <si>
    <t>GPM</t>
  </si>
  <si>
    <t>Mins</t>
  </si>
  <si>
    <t xml:space="preserve">Number of times per week </t>
  </si>
  <si>
    <t xml:space="preserve">Days </t>
  </si>
  <si>
    <t xml:space="preserve">Number of weeks per year irrigation is on </t>
  </si>
  <si>
    <t xml:space="preserve">Weeks </t>
  </si>
  <si>
    <t xml:space="preserve">Wasted water per year per head </t>
  </si>
  <si>
    <t xml:space="preserve">Estimated Number of heads on property </t>
  </si>
  <si>
    <t xml:space="preserve">Estimated amount of water waste annually </t>
  </si>
  <si>
    <t>Gallons</t>
  </si>
  <si>
    <t xml:space="preserve">Cost per Head to swap out </t>
  </si>
  <si>
    <t>Total Investment</t>
  </si>
  <si>
    <t xml:space="preserve">Number of heads on site </t>
  </si>
  <si>
    <t>*1804PRS w/ HE van and labor</t>
  </si>
  <si>
    <t xml:space="preserve">Cost of water per 748 Gallons (100 cubic feet) </t>
  </si>
  <si>
    <t>CALCULATE YOUR SAVINGS FROM USING PRESSURE REGULATING HEADS</t>
  </si>
  <si>
    <t>Use this tool to see how much water your irrigation system uses, and what you could save by incorporating more efficient products.</t>
  </si>
  <si>
    <t>DATA YOU NEED</t>
  </si>
  <si>
    <t>What is the pressure (psi) at the nozzle?</t>
  </si>
  <si>
    <t>What is the gallons per minute (gpm) at 30 psi</t>
  </si>
  <si>
    <t>Enter unit cost of water ($ per hundred cubic feet)</t>
  </si>
  <si>
    <t>Return on Investment captured in:</t>
  </si>
  <si>
    <t>Estimated savings 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</si>
</sst>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3" fontId="0" fillId="0" borderId="0" xfId="0" applyNumberFormat="1"/>
    <xf numFmtId="164" fontId="3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Alignment="1"/>
    <xf numFmtId="0" fontId="0" fillId="0" borderId="0" xfId="0"/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</xdr:row>
      <xdr:rowOff>0</xdr:rowOff>
    </xdr:from>
    <xdr:to>
      <xdr:col>8</xdr:col>
      <xdr:colOff>514350</xdr:colOff>
      <xdr:row>30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8296275"/>
          <a:ext cx="3743325" cy="1600200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0</xdr:row>
      <xdr:rowOff>47625</xdr:rowOff>
    </xdr:from>
    <xdr:to>
      <xdr:col>5</xdr:col>
      <xdr:colOff>581025</xdr:colOff>
      <xdr:row>6</xdr:row>
      <xdr:rowOff>66659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47625"/>
          <a:ext cx="2733675" cy="1162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workbookViewId="0">
      <selection activeCell="K10" sqref="K10"/>
    </sheetView>
  </sheetViews>
  <sheetFormatPr defaultRowHeight="15" x14ac:dyDescent="0.25"/>
  <cols>
    <col min="4" max="4" width="15.42578125" customWidth="1"/>
    <col min="5" max="5" width="12.5703125" customWidth="1"/>
    <col min="6" max="6" width="17.5703125" customWidth="1"/>
  </cols>
  <sheetData>
    <row r="1" spans="1:8" x14ac:dyDescent="0.25">
      <c r="A1" s="13"/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3"/>
      <c r="B3" s="13"/>
      <c r="C3" s="13"/>
      <c r="D3" s="13"/>
      <c r="E3" s="13"/>
      <c r="F3" s="13"/>
      <c r="G3" s="13"/>
      <c r="H3" s="13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13"/>
      <c r="B7" s="13"/>
      <c r="C7" s="13"/>
      <c r="D7" s="13"/>
      <c r="E7" s="13"/>
      <c r="F7" s="13"/>
      <c r="G7" s="13"/>
      <c r="H7" s="13"/>
    </row>
    <row r="8" spans="1:8" x14ac:dyDescent="0.25">
      <c r="A8" s="9" t="s">
        <v>17</v>
      </c>
      <c r="B8" s="9"/>
      <c r="C8" s="9"/>
    </row>
    <row r="9" spans="1:8" s="10" customFormat="1" ht="30" customHeight="1" x14ac:dyDescent="0.25">
      <c r="A9" s="14" t="s">
        <v>18</v>
      </c>
      <c r="B9" s="14"/>
      <c r="C9" s="14"/>
      <c r="D9" s="14"/>
      <c r="E9" s="14"/>
      <c r="F9" s="14"/>
      <c r="G9" s="14"/>
    </row>
    <row r="10" spans="1:8" s="10" customFormat="1" ht="30" customHeight="1" x14ac:dyDescent="0.25">
      <c r="A10" s="11"/>
      <c r="B10" s="11"/>
      <c r="C10" s="11"/>
      <c r="D10" s="11"/>
      <c r="E10" s="11"/>
      <c r="F10" s="11"/>
      <c r="G10" s="11"/>
    </row>
    <row r="11" spans="1:8" s="10" customFormat="1" ht="30" customHeight="1" x14ac:dyDescent="0.25">
      <c r="A11" s="15" t="s">
        <v>19</v>
      </c>
      <c r="B11" s="15"/>
      <c r="C11" s="15"/>
      <c r="D11" s="11"/>
      <c r="E11" s="11"/>
      <c r="F11" s="11"/>
      <c r="G11" s="11"/>
    </row>
    <row r="12" spans="1:8" ht="45" customHeight="1" x14ac:dyDescent="0.25">
      <c r="A12" s="16" t="s">
        <v>20</v>
      </c>
      <c r="B12" s="16"/>
      <c r="C12" s="8">
        <v>60</v>
      </c>
      <c r="E12" s="17" t="s">
        <v>22</v>
      </c>
      <c r="F12" s="17"/>
      <c r="G12">
        <v>3.62</v>
      </c>
    </row>
    <row r="13" spans="1:8" ht="45" customHeight="1" x14ac:dyDescent="0.25">
      <c r="A13" s="16" t="s">
        <v>21</v>
      </c>
      <c r="B13" s="16"/>
      <c r="C13" s="8">
        <v>9.5</v>
      </c>
      <c r="E13" s="18" t="s">
        <v>14</v>
      </c>
      <c r="F13" s="18"/>
      <c r="G13">
        <v>13</v>
      </c>
    </row>
    <row r="14" spans="1:8" ht="52.5" customHeight="1" x14ac:dyDescent="0.25">
      <c r="A14" s="12" t="s">
        <v>0</v>
      </c>
      <c r="B14" s="12"/>
      <c r="C14" s="12"/>
      <c r="D14" s="12"/>
      <c r="E14" s="5">
        <f>(C12-30)*0.0133*C13</f>
        <v>3.7904999999999998</v>
      </c>
      <c r="F14" t="s">
        <v>2</v>
      </c>
    </row>
    <row r="15" spans="1:8" ht="24.75" customHeight="1" x14ac:dyDescent="0.25">
      <c r="A15" t="s">
        <v>1</v>
      </c>
      <c r="E15">
        <v>12</v>
      </c>
      <c r="F15" t="s">
        <v>3</v>
      </c>
    </row>
    <row r="16" spans="1:8" ht="24.75" customHeight="1" x14ac:dyDescent="0.25">
      <c r="A16" t="s">
        <v>4</v>
      </c>
      <c r="E16">
        <v>3</v>
      </c>
      <c r="F16" t="s">
        <v>5</v>
      </c>
    </row>
    <row r="17" spans="1:6" ht="24.75" customHeight="1" x14ac:dyDescent="0.25">
      <c r="A17" t="s">
        <v>6</v>
      </c>
      <c r="E17">
        <v>45</v>
      </c>
      <c r="F17" t="s">
        <v>7</v>
      </c>
    </row>
    <row r="18" spans="1:6" ht="57.75" customHeight="1" x14ac:dyDescent="0.25">
      <c r="A18" t="s">
        <v>8</v>
      </c>
      <c r="E18" s="6">
        <f>E14*E15*E16*E17</f>
        <v>6140.61</v>
      </c>
      <c r="F18" t="s">
        <v>11</v>
      </c>
    </row>
    <row r="19" spans="1:6" ht="51" customHeight="1" x14ac:dyDescent="0.25">
      <c r="A19" t="s">
        <v>9</v>
      </c>
      <c r="E19" s="8">
        <f>G13</f>
        <v>13</v>
      </c>
    </row>
    <row r="20" spans="1:6" ht="24.75" customHeight="1" x14ac:dyDescent="0.25">
      <c r="A20" t="s">
        <v>10</v>
      </c>
      <c r="E20" s="7">
        <f>E19*E18</f>
        <v>79827.929999999993</v>
      </c>
      <c r="F20" t="s">
        <v>11</v>
      </c>
    </row>
    <row r="21" spans="1:6" ht="24.75" customHeight="1" x14ac:dyDescent="0.25">
      <c r="A21" t="s">
        <v>16</v>
      </c>
      <c r="E21" s="4">
        <f>G12</f>
        <v>3.62</v>
      </c>
    </row>
    <row r="22" spans="1:6" ht="24.75" customHeight="1" x14ac:dyDescent="0.25">
      <c r="A22" t="s">
        <v>24</v>
      </c>
      <c r="E22" s="3">
        <f>(E20/748)*3.62</f>
        <v>386.33303021390373</v>
      </c>
    </row>
    <row r="23" spans="1:6" ht="43.5" customHeight="1" x14ac:dyDescent="0.25">
      <c r="A23" t="s">
        <v>12</v>
      </c>
      <c r="E23" s="1">
        <v>16</v>
      </c>
      <c r="F23" t="s">
        <v>15</v>
      </c>
    </row>
    <row r="24" spans="1:6" ht="24.75" customHeight="1" x14ac:dyDescent="0.25">
      <c r="A24" t="s">
        <v>13</v>
      </c>
      <c r="E24" s="3">
        <f>E19*E23</f>
        <v>208</v>
      </c>
    </row>
    <row r="25" spans="1:6" ht="24.75" customHeight="1" x14ac:dyDescent="0.25">
      <c r="A25" t="s">
        <v>23</v>
      </c>
      <c r="E25" s="2">
        <f>(E24/(E22/365))</f>
        <v>196.51439059705777</v>
      </c>
      <c r="F25" t="s">
        <v>5</v>
      </c>
    </row>
  </sheetData>
  <mergeCells count="8">
    <mergeCell ref="A14:D14"/>
    <mergeCell ref="A1:H7"/>
    <mergeCell ref="A9:G9"/>
    <mergeCell ref="A11:C11"/>
    <mergeCell ref="A12:B12"/>
    <mergeCell ref="A13:B13"/>
    <mergeCell ref="E12:F12"/>
    <mergeCell ref="E13:F13"/>
  </mergeCells>
  <printOptions horizontalCentered="1"/>
  <pageMargins left="0.45" right="0.4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Sheet3</vt:lpstr>
    </vt:vector>
  </TitlesOfParts>
  <Company>Pool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j579</dc:creator>
  <cp:lastModifiedBy>E079</cp:lastModifiedBy>
  <cp:lastPrinted>2014-02-11T19:21:32Z</cp:lastPrinted>
  <dcterms:created xsi:type="dcterms:W3CDTF">2014-01-23T16:20:28Z</dcterms:created>
  <dcterms:modified xsi:type="dcterms:W3CDTF">2014-02-11T19:25:09Z</dcterms:modified>
</cp:coreProperties>
</file>